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5180" windowHeight="5595"/>
  </bookViews>
  <sheets>
    <sheet name="Sheet1" sheetId="14" r:id="rId1"/>
    <sheet name="Sheet2" sheetId="2" r:id="rId2"/>
  </sheets>
  <definedNames>
    <definedName name="_xlnm.Print_Area" localSheetId="0">Sheet1!$E$1:$R$139</definedName>
  </definedNames>
  <calcPr calcId="125725"/>
</workbook>
</file>

<file path=xl/calcChain.xml><?xml version="1.0" encoding="utf-8"?>
<calcChain xmlns="http://schemas.openxmlformats.org/spreadsheetml/2006/main">
  <c r="B34" i="2"/>
  <c r="D35"/>
  <c r="B28"/>
  <c r="B22"/>
  <c r="B36"/>
  <c r="D20"/>
</calcChain>
</file>

<file path=xl/sharedStrings.xml><?xml version="1.0" encoding="utf-8"?>
<sst xmlns="http://schemas.openxmlformats.org/spreadsheetml/2006/main" count="82" uniqueCount="58">
  <si>
    <t>固定費</t>
    <rPh sb="0" eb="3">
      <t>コテイヒ</t>
    </rPh>
    <phoneticPr fontId="1"/>
  </si>
  <si>
    <t>変動費率</t>
    <rPh sb="0" eb="2">
      <t>ヘンドウ</t>
    </rPh>
    <rPh sb="2" eb="3">
      <t>ヒ</t>
    </rPh>
    <rPh sb="3" eb="4">
      <t>リツ</t>
    </rPh>
    <phoneticPr fontId="1"/>
  </si>
  <si>
    <t>利益率</t>
    <rPh sb="0" eb="2">
      <t>リエキ</t>
    </rPh>
    <rPh sb="2" eb="3">
      <t>リツ</t>
    </rPh>
    <phoneticPr fontId="1"/>
  </si>
  <si>
    <t>売上金額</t>
    <rPh sb="0" eb="2">
      <t>ウリアゲ</t>
    </rPh>
    <rPh sb="2" eb="3">
      <t>キン</t>
    </rPh>
    <rPh sb="3" eb="4">
      <t>ガク</t>
    </rPh>
    <phoneticPr fontId="1"/>
  </si>
  <si>
    <t>売上金額</t>
    <rPh sb="0" eb="2">
      <t>ウリアゲ</t>
    </rPh>
    <rPh sb="2" eb="4">
      <t>キンガク</t>
    </rPh>
    <phoneticPr fontId="1"/>
  </si>
  <si>
    <t>安全率20％,利益率7.0％</t>
    <rPh sb="0" eb="2">
      <t>アンゼン</t>
    </rPh>
    <rPh sb="2" eb="3">
      <t>リツ</t>
    </rPh>
    <rPh sb="7" eb="9">
      <t>リエキ</t>
    </rPh>
    <rPh sb="9" eb="10">
      <t>リツ</t>
    </rPh>
    <phoneticPr fontId="1"/>
  </si>
  <si>
    <t>安全率10％,利益率3.5％</t>
    <rPh sb="0" eb="2">
      <t>アンゼン</t>
    </rPh>
    <rPh sb="2" eb="3">
      <t>リツ</t>
    </rPh>
    <rPh sb="7" eb="9">
      <t>リエキ</t>
    </rPh>
    <rPh sb="9" eb="10">
      <t>リツ</t>
    </rPh>
    <phoneticPr fontId="1"/>
  </si>
  <si>
    <t>安全率5％,利益率1.75％</t>
    <rPh sb="0" eb="1">
      <t>アン</t>
    </rPh>
    <phoneticPr fontId="1"/>
  </si>
  <si>
    <t xml:space="preserve"> 変動費率60％</t>
    <rPh sb="1" eb="3">
      <t>ヘンドウ</t>
    </rPh>
    <rPh sb="3" eb="4">
      <t>ヒ</t>
    </rPh>
    <rPh sb="4" eb="5">
      <t>リツ</t>
    </rPh>
    <phoneticPr fontId="1"/>
  </si>
  <si>
    <t xml:space="preserve"> 変動費率65％</t>
    <rPh sb="1" eb="3">
      <t>ヘンドウ</t>
    </rPh>
    <rPh sb="3" eb="4">
      <t>ヒ</t>
    </rPh>
    <rPh sb="4" eb="5">
      <t>リツ</t>
    </rPh>
    <phoneticPr fontId="1"/>
  </si>
  <si>
    <t>安全率20％,利益率8.0％</t>
    <rPh sb="0" eb="2">
      <t>アンゼン</t>
    </rPh>
    <rPh sb="2" eb="3">
      <t>リツ</t>
    </rPh>
    <rPh sb="7" eb="9">
      <t>リエキ</t>
    </rPh>
    <rPh sb="9" eb="10">
      <t>リツ</t>
    </rPh>
    <phoneticPr fontId="1"/>
  </si>
  <si>
    <t>安全率10％,利益率4.0％</t>
    <rPh sb="0" eb="2">
      <t>アンゼン</t>
    </rPh>
    <rPh sb="2" eb="3">
      <t>リツ</t>
    </rPh>
    <rPh sb="7" eb="9">
      <t>リエキ</t>
    </rPh>
    <rPh sb="9" eb="10">
      <t>リツ</t>
    </rPh>
    <phoneticPr fontId="1"/>
  </si>
  <si>
    <t>安全率5％,利益率2.0％</t>
    <rPh sb="0" eb="1">
      <t>アン</t>
    </rPh>
    <phoneticPr fontId="1"/>
  </si>
  <si>
    <t xml:space="preserve"> 変動費率55％</t>
    <rPh sb="1" eb="3">
      <t>ヘンドウ</t>
    </rPh>
    <rPh sb="3" eb="4">
      <t>ヒ</t>
    </rPh>
    <rPh sb="4" eb="5">
      <t>リツ</t>
    </rPh>
    <phoneticPr fontId="1"/>
  </si>
  <si>
    <t>安全率20％,利益率9.0％</t>
    <rPh sb="0" eb="2">
      <t>アンゼン</t>
    </rPh>
    <rPh sb="2" eb="3">
      <t>リツ</t>
    </rPh>
    <rPh sb="7" eb="9">
      <t>リエキ</t>
    </rPh>
    <rPh sb="9" eb="10">
      <t>リツ</t>
    </rPh>
    <phoneticPr fontId="1"/>
  </si>
  <si>
    <t>安全率10％,利益率4.5％</t>
    <rPh sb="0" eb="2">
      <t>アンゼン</t>
    </rPh>
    <rPh sb="2" eb="3">
      <t>リツ</t>
    </rPh>
    <rPh sb="7" eb="9">
      <t>リエキ</t>
    </rPh>
    <rPh sb="9" eb="10">
      <t>リツ</t>
    </rPh>
    <phoneticPr fontId="1"/>
  </si>
  <si>
    <t>安全率5％,利益率2.25％</t>
    <rPh sb="0" eb="1">
      <t>アン</t>
    </rPh>
    <phoneticPr fontId="1"/>
  </si>
  <si>
    <t xml:space="preserve"> 変動費率50％</t>
    <rPh sb="1" eb="3">
      <t>ヘンドウ</t>
    </rPh>
    <rPh sb="3" eb="4">
      <t>ヒ</t>
    </rPh>
    <rPh sb="4" eb="5">
      <t>リツ</t>
    </rPh>
    <phoneticPr fontId="1"/>
  </si>
  <si>
    <t>安全率20％,利益率10.0％</t>
    <rPh sb="0" eb="2">
      <t>アンゼン</t>
    </rPh>
    <rPh sb="2" eb="3">
      <t>リツ</t>
    </rPh>
    <rPh sb="7" eb="9">
      <t>リエキ</t>
    </rPh>
    <rPh sb="9" eb="10">
      <t>リツ</t>
    </rPh>
    <phoneticPr fontId="1"/>
  </si>
  <si>
    <t>安全率10％,利益率5.0％</t>
    <rPh sb="0" eb="2">
      <t>アンゼン</t>
    </rPh>
    <rPh sb="2" eb="3">
      <t>リツ</t>
    </rPh>
    <rPh sb="7" eb="9">
      <t>リエキ</t>
    </rPh>
    <rPh sb="9" eb="10">
      <t>リツ</t>
    </rPh>
    <phoneticPr fontId="1"/>
  </si>
  <si>
    <t>安全率5％,利益率2.5％</t>
    <rPh sb="0" eb="1">
      <t>アン</t>
    </rPh>
    <phoneticPr fontId="1"/>
  </si>
  <si>
    <t>03年度計画</t>
    <rPh sb="2" eb="4">
      <t>ネンド</t>
    </rPh>
    <rPh sb="4" eb="6">
      <t>ケイカク</t>
    </rPh>
    <phoneticPr fontId="1"/>
  </si>
  <si>
    <t>他勘定振替</t>
    <rPh sb="0" eb="1">
      <t>タ</t>
    </rPh>
    <rPh sb="1" eb="3">
      <t>カンジョウ</t>
    </rPh>
    <rPh sb="3" eb="4">
      <t>フ</t>
    </rPh>
    <rPh sb="4" eb="5">
      <t>カ</t>
    </rPh>
    <phoneticPr fontId="1"/>
  </si>
  <si>
    <t>小計</t>
    <rPh sb="0" eb="2">
      <t>コバカリ</t>
    </rPh>
    <phoneticPr fontId="1"/>
  </si>
  <si>
    <t>材料費</t>
    <rPh sb="0" eb="2">
      <t>ザイリョウ</t>
    </rPh>
    <rPh sb="2" eb="3">
      <t>ヒ</t>
    </rPh>
    <phoneticPr fontId="1"/>
  </si>
  <si>
    <t>外注加工費</t>
    <rPh sb="0" eb="2">
      <t>ガイチュウ</t>
    </rPh>
    <rPh sb="2" eb="5">
      <t>カコウヒ</t>
    </rPh>
    <phoneticPr fontId="1"/>
  </si>
  <si>
    <t>荷造運送費</t>
    <rPh sb="0" eb="1">
      <t>ニ</t>
    </rPh>
    <rPh sb="1" eb="2">
      <t>ツク</t>
    </rPh>
    <rPh sb="2" eb="4">
      <t>ウンソウ</t>
    </rPh>
    <rPh sb="4" eb="5">
      <t>ヒ</t>
    </rPh>
    <phoneticPr fontId="1"/>
  </si>
  <si>
    <t>電力料他</t>
    <rPh sb="0" eb="2">
      <t>デンリョク</t>
    </rPh>
    <rPh sb="2" eb="3">
      <t>リョウ</t>
    </rPh>
    <rPh sb="3" eb="4">
      <t>ホカ</t>
    </rPh>
    <phoneticPr fontId="1"/>
  </si>
  <si>
    <t>製造消耗品</t>
    <rPh sb="0" eb="2">
      <t>セイゾウ</t>
    </rPh>
    <rPh sb="2" eb="4">
      <t>ショウモウ</t>
    </rPh>
    <rPh sb="4" eb="5">
      <t>ヒン</t>
    </rPh>
    <phoneticPr fontId="1"/>
  </si>
  <si>
    <t>人件費</t>
    <rPh sb="0" eb="3">
      <t>ジンケンヒ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</si>
  <si>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</si>
  <si>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リース料</t>
    <rPh sb="3" eb="4">
      <t>リョウ</t>
    </rPh>
    <phoneticPr fontId="1"/>
  </si>
  <si>
    <t>業務委託費</t>
    <rPh sb="0" eb="2">
      <t>ギョウム</t>
    </rPh>
    <rPh sb="2" eb="4">
      <t>イタク</t>
    </rPh>
    <rPh sb="4" eb="5">
      <t>ヒ</t>
    </rPh>
    <phoneticPr fontId="1"/>
  </si>
  <si>
    <t>他</t>
    <rPh sb="0" eb="1">
      <t>ホカ</t>
    </rPh>
    <phoneticPr fontId="1"/>
  </si>
  <si>
    <t>一般管理販売費</t>
    <rPh sb="0" eb="2">
      <t>イッパン</t>
    </rPh>
    <rPh sb="2" eb="4">
      <t>カンリ</t>
    </rPh>
    <rPh sb="4" eb="7">
      <t>ハンバイヒ</t>
    </rPh>
    <phoneticPr fontId="1"/>
  </si>
  <si>
    <t>営業利益</t>
    <rPh sb="0" eb="2">
      <t>エイギョウ</t>
    </rPh>
    <rPh sb="2" eb="4">
      <t>リエキ</t>
    </rPh>
    <phoneticPr fontId="1"/>
  </si>
  <si>
    <t>変動費率％</t>
    <rPh sb="0" eb="2">
      <t>ヘンドウ</t>
    </rPh>
    <rPh sb="2" eb="3">
      <t>ヒ</t>
    </rPh>
    <rPh sb="3" eb="4">
      <t>リツ</t>
    </rPh>
    <phoneticPr fontId="1"/>
  </si>
  <si>
    <t>製造変動費小計</t>
    <rPh sb="0" eb="2">
      <t>セイゾウ</t>
    </rPh>
    <rPh sb="2" eb="4">
      <t>ヘンドウ</t>
    </rPh>
    <rPh sb="4" eb="5">
      <t>ヒ</t>
    </rPh>
    <rPh sb="5" eb="7">
      <t>コバカリ</t>
    </rPh>
    <phoneticPr fontId="1"/>
  </si>
  <si>
    <t>製造固定費小計</t>
    <rPh sb="0" eb="2">
      <t>セイゾウ</t>
    </rPh>
    <rPh sb="2" eb="5">
      <t>コテイヒ</t>
    </rPh>
    <rPh sb="5" eb="7">
      <t>ショウケイ</t>
    </rPh>
    <phoneticPr fontId="1"/>
  </si>
  <si>
    <t>固定費計</t>
    <rPh sb="0" eb="3">
      <t>コテイヒ</t>
    </rPh>
    <rPh sb="3" eb="4">
      <t>ケイ</t>
    </rPh>
    <phoneticPr fontId="1"/>
  </si>
  <si>
    <t xml:space="preserve">変動費率50％,利益率2.5％ </t>
    <rPh sb="0" eb="2">
      <t>ヘンドウ</t>
    </rPh>
    <rPh sb="2" eb="3">
      <t>ヒ</t>
    </rPh>
    <rPh sb="3" eb="4">
      <t>リツ</t>
    </rPh>
    <rPh sb="8" eb="10">
      <t>リエキ</t>
    </rPh>
    <rPh sb="10" eb="11">
      <t>リツ</t>
    </rPh>
    <phoneticPr fontId="1"/>
  </si>
  <si>
    <t xml:space="preserve">変動費率65％,利益率1.75％ </t>
    <rPh sb="0" eb="2">
      <t>ヘンドウ</t>
    </rPh>
    <rPh sb="2" eb="3">
      <t>ヒ</t>
    </rPh>
    <rPh sb="3" eb="4">
      <t>リツ</t>
    </rPh>
    <rPh sb="8" eb="10">
      <t>リエキ</t>
    </rPh>
    <rPh sb="10" eb="11">
      <t>リツ</t>
    </rPh>
    <phoneticPr fontId="1"/>
  </si>
  <si>
    <t xml:space="preserve">変動費率60％,利益率2.0％ </t>
    <rPh sb="0" eb="2">
      <t>ヘンドウ</t>
    </rPh>
    <rPh sb="2" eb="3">
      <t>ヒ</t>
    </rPh>
    <rPh sb="3" eb="4">
      <t>リツ</t>
    </rPh>
    <rPh sb="8" eb="10">
      <t>リエキ</t>
    </rPh>
    <rPh sb="10" eb="11">
      <t>リツ</t>
    </rPh>
    <phoneticPr fontId="1"/>
  </si>
  <si>
    <t xml:space="preserve">変動費率55％,利益率2.25％ </t>
    <rPh sb="0" eb="2">
      <t>ヘンドウ</t>
    </rPh>
    <rPh sb="2" eb="3">
      <t>ヒ</t>
    </rPh>
    <rPh sb="3" eb="4">
      <t>リツ</t>
    </rPh>
    <rPh sb="8" eb="10">
      <t>リエキ</t>
    </rPh>
    <rPh sb="10" eb="11">
      <t>リツ</t>
    </rPh>
    <phoneticPr fontId="1"/>
  </si>
  <si>
    <t xml:space="preserve">変動費率50％,利益率5.0％ </t>
    <rPh sb="0" eb="2">
      <t>ヘンドウ</t>
    </rPh>
    <rPh sb="2" eb="3">
      <t>ヒ</t>
    </rPh>
    <rPh sb="3" eb="4">
      <t>リツ</t>
    </rPh>
    <rPh sb="8" eb="10">
      <t>リエキ</t>
    </rPh>
    <rPh sb="10" eb="11">
      <t>リツ</t>
    </rPh>
    <phoneticPr fontId="1"/>
  </si>
  <si>
    <t xml:space="preserve">変動費率55％,利益率4.5％ </t>
    <rPh sb="0" eb="2">
      <t>ヘンドウ</t>
    </rPh>
    <rPh sb="2" eb="3">
      <t>ヒ</t>
    </rPh>
    <rPh sb="3" eb="4">
      <t>リツ</t>
    </rPh>
    <rPh sb="8" eb="10">
      <t>リエキ</t>
    </rPh>
    <rPh sb="10" eb="11">
      <t>リツ</t>
    </rPh>
    <phoneticPr fontId="1"/>
  </si>
  <si>
    <t xml:space="preserve">変動費率60％,利益率4.0％ </t>
    <rPh sb="0" eb="2">
      <t>ヘンドウ</t>
    </rPh>
    <rPh sb="2" eb="3">
      <t>ヒ</t>
    </rPh>
    <rPh sb="3" eb="4">
      <t>リツ</t>
    </rPh>
    <rPh sb="8" eb="10">
      <t>リエキ</t>
    </rPh>
    <rPh sb="10" eb="11">
      <t>リツ</t>
    </rPh>
    <phoneticPr fontId="1"/>
  </si>
  <si>
    <t xml:space="preserve">変動費率65％,利益率3.5％ </t>
    <rPh sb="0" eb="2">
      <t>ヘンドウ</t>
    </rPh>
    <rPh sb="2" eb="3">
      <t>ヒ</t>
    </rPh>
    <rPh sb="3" eb="4">
      <t>リツ</t>
    </rPh>
    <rPh sb="8" eb="10">
      <t>リエキ</t>
    </rPh>
    <rPh sb="10" eb="11">
      <t>リツ</t>
    </rPh>
    <phoneticPr fontId="1"/>
  </si>
  <si>
    <t xml:space="preserve">変動費率50％,利益率10.0％ </t>
    <rPh sb="0" eb="2">
      <t>ヘンドウ</t>
    </rPh>
    <rPh sb="2" eb="3">
      <t>ヒ</t>
    </rPh>
    <rPh sb="3" eb="4">
      <t>リツ</t>
    </rPh>
    <rPh sb="8" eb="10">
      <t>リエキ</t>
    </rPh>
    <rPh sb="10" eb="11">
      <t>リツ</t>
    </rPh>
    <phoneticPr fontId="1"/>
  </si>
  <si>
    <t xml:space="preserve">変動費率55％,利益率9.0％ </t>
    <rPh sb="0" eb="2">
      <t>ヘンドウ</t>
    </rPh>
    <rPh sb="2" eb="3">
      <t>ヒ</t>
    </rPh>
    <rPh sb="3" eb="4">
      <t>リツ</t>
    </rPh>
    <rPh sb="8" eb="10">
      <t>リエキ</t>
    </rPh>
    <rPh sb="10" eb="11">
      <t>リツ</t>
    </rPh>
    <phoneticPr fontId="1"/>
  </si>
  <si>
    <t xml:space="preserve">変動費率60％,利益率8.0％ </t>
    <rPh sb="0" eb="2">
      <t>ヘンドウ</t>
    </rPh>
    <rPh sb="2" eb="3">
      <t>ヒ</t>
    </rPh>
    <rPh sb="3" eb="4">
      <t>リツ</t>
    </rPh>
    <rPh sb="8" eb="10">
      <t>リエキ</t>
    </rPh>
    <rPh sb="10" eb="11">
      <t>リツ</t>
    </rPh>
    <phoneticPr fontId="1"/>
  </si>
  <si>
    <t xml:space="preserve">変動費率65％,利益率7.0％ </t>
    <rPh sb="0" eb="2">
      <t>ヘンドウ</t>
    </rPh>
    <rPh sb="2" eb="3">
      <t>ヒ</t>
    </rPh>
    <rPh sb="3" eb="4">
      <t>リツ</t>
    </rPh>
    <rPh sb="8" eb="10">
      <t>リエキ</t>
    </rPh>
    <rPh sb="10" eb="11">
      <t>リツ</t>
    </rPh>
    <phoneticPr fontId="1"/>
  </si>
  <si>
    <t xml:space="preserve">変動費率50％,利益率0％ </t>
    <rPh sb="0" eb="2">
      <t>ヘンドウ</t>
    </rPh>
    <rPh sb="2" eb="3">
      <t>ヒ</t>
    </rPh>
    <rPh sb="3" eb="4">
      <t>リツ</t>
    </rPh>
    <rPh sb="8" eb="10">
      <t>リエキ</t>
    </rPh>
    <rPh sb="10" eb="11">
      <t>リツ</t>
    </rPh>
    <phoneticPr fontId="1"/>
  </si>
  <si>
    <t xml:space="preserve">変動費率55％,利益率0％ </t>
    <rPh sb="0" eb="2">
      <t>ヘンドウ</t>
    </rPh>
    <rPh sb="2" eb="3">
      <t>ヒ</t>
    </rPh>
    <rPh sb="3" eb="4">
      <t>リツ</t>
    </rPh>
    <rPh sb="8" eb="10">
      <t>リエキ</t>
    </rPh>
    <rPh sb="10" eb="11">
      <t>リツ</t>
    </rPh>
    <phoneticPr fontId="1"/>
  </si>
  <si>
    <t xml:space="preserve">変動費率60％,利益率0％ </t>
    <rPh sb="0" eb="2">
      <t>ヘンドウ</t>
    </rPh>
    <rPh sb="2" eb="3">
      <t>ヒ</t>
    </rPh>
    <rPh sb="3" eb="4">
      <t>リツ</t>
    </rPh>
    <rPh sb="8" eb="10">
      <t>リエキ</t>
    </rPh>
    <rPh sb="10" eb="11">
      <t>リツ</t>
    </rPh>
    <phoneticPr fontId="1"/>
  </si>
  <si>
    <t xml:space="preserve">変動費率65％,利益率0％ </t>
    <rPh sb="0" eb="2">
      <t>ヘンドウ</t>
    </rPh>
    <rPh sb="2" eb="3">
      <t>ヒ</t>
    </rPh>
    <rPh sb="3" eb="4">
      <t>リツ</t>
    </rPh>
    <rPh sb="8" eb="10">
      <t>リエキ</t>
    </rPh>
    <rPh sb="10" eb="11">
      <t>リツ</t>
    </rPh>
    <phoneticPr fontId="1"/>
  </si>
  <si>
    <t>単位：億円、％</t>
  </si>
  <si>
    <t>安全率0％,利益率0％</t>
    <rPh sb="0" eb="1">
      <t>アン</t>
    </rPh>
    <phoneticPr fontId="1"/>
  </si>
</sst>
</file>

<file path=xl/styles.xml><?xml version="1.0" encoding="utf-8"?>
<styleSheet xmlns="http://schemas.openxmlformats.org/spreadsheetml/2006/main">
  <numFmts count="1">
    <numFmt numFmtId="176" formatCode="0.0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営業利益と固定費相関図（経営安全率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％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 </a:t>
            </a:r>
          </a:p>
        </c:rich>
      </c:tx>
      <c:layout>
        <c:manualLayout>
          <c:xMode val="edge"/>
          <c:yMode val="edge"/>
          <c:x val="0.30833377077865293"/>
          <c:y val="2.87356321839080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6111227906938814E-2"/>
          <c:y val="0.13026844294114245"/>
          <c:w val="0.87777896834169999"/>
          <c:h val="0.7490435469115686"/>
        </c:manualLayout>
      </c:layout>
      <c:scatterChart>
        <c:scatterStyle val="lineMarker"/>
        <c:ser>
          <c:idx val="0"/>
          <c:order val="0"/>
          <c:tx>
            <c:strRef>
              <c:f>Sheet1!$B$1</c:f>
              <c:strCache>
                <c:ptCount val="1"/>
                <c:pt idx="0">
                  <c:v>固定費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Sheet1!$A$2:$A$13</c:f>
              <c:numCache>
                <c:formatCode>General</c:formatCode>
                <c:ptCount val="12"/>
                <c:pt idx="0">
                  <c:v>130</c:v>
                </c:pt>
                <c:pt idx="1">
                  <c:v>150</c:v>
                </c:pt>
                <c:pt idx="2">
                  <c:v>170</c:v>
                </c:pt>
                <c:pt idx="3">
                  <c:v>130</c:v>
                </c:pt>
                <c:pt idx="4">
                  <c:v>150</c:v>
                </c:pt>
                <c:pt idx="5">
                  <c:v>170</c:v>
                </c:pt>
                <c:pt idx="6">
                  <c:v>130</c:v>
                </c:pt>
                <c:pt idx="7">
                  <c:v>150</c:v>
                </c:pt>
                <c:pt idx="8">
                  <c:v>170</c:v>
                </c:pt>
                <c:pt idx="9">
                  <c:v>130</c:v>
                </c:pt>
                <c:pt idx="10">
                  <c:v>150</c:v>
                </c:pt>
                <c:pt idx="11">
                  <c:v>170</c:v>
                </c:pt>
              </c:numCache>
            </c:numRef>
          </c:xVal>
          <c:yVal>
            <c:numRef>
              <c:f>Sheet1!$B$2:$B$13</c:f>
              <c:numCache>
                <c:formatCode>General</c:formatCode>
                <c:ptCount val="12"/>
                <c:pt idx="0">
                  <c:v>45.5</c:v>
                </c:pt>
                <c:pt idx="1">
                  <c:v>52.5</c:v>
                </c:pt>
                <c:pt idx="2">
                  <c:v>59.5</c:v>
                </c:pt>
                <c:pt idx="3">
                  <c:v>52</c:v>
                </c:pt>
                <c:pt idx="4">
                  <c:v>60</c:v>
                </c:pt>
                <c:pt idx="5">
                  <c:v>68</c:v>
                </c:pt>
                <c:pt idx="6">
                  <c:v>58.5</c:v>
                </c:pt>
                <c:pt idx="7">
                  <c:v>67.5</c:v>
                </c:pt>
                <c:pt idx="8">
                  <c:v>76.5</c:v>
                </c:pt>
                <c:pt idx="9">
                  <c:v>65</c:v>
                </c:pt>
                <c:pt idx="10">
                  <c:v>75</c:v>
                </c:pt>
                <c:pt idx="11">
                  <c:v>85</c:v>
                </c:pt>
              </c:numCache>
            </c:numRef>
          </c:yVal>
        </c:ser>
        <c:axId val="66029824"/>
        <c:axId val="66044672"/>
      </c:scatterChart>
      <c:valAx>
        <c:axId val="660298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売上金額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億円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6250058326042598"/>
              <c:y val="0.932952001689444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044672"/>
        <c:crosses val="autoZero"/>
        <c:crossBetween val="midCat"/>
        <c:majorUnit val="10"/>
      </c:valAx>
      <c:valAx>
        <c:axId val="66044672"/>
        <c:scaling>
          <c:orientation val="minMax"/>
          <c:max val="8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固定費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億円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222222222222224E-2"/>
              <c:y val="0.43103528725575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029824"/>
        <c:crosses val="autoZero"/>
        <c:crossBetween val="midCat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営業利益と固定費相関図（経営安全率５％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 </a:t>
            </a:r>
          </a:p>
        </c:rich>
      </c:tx>
      <c:layout>
        <c:manualLayout>
          <c:xMode val="edge"/>
          <c:yMode val="edge"/>
          <c:x val="0.3069448818897646"/>
          <c:y val="2.87356321839080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6111227906938759E-2"/>
          <c:y val="0.13026844294114251"/>
          <c:w val="0.87777896834170022"/>
          <c:h val="0.7490435469115686"/>
        </c:manualLayout>
      </c:layout>
      <c:scatterChart>
        <c:scatterStyle val="lineMarker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65700224"/>
        <c:axId val="65702144"/>
      </c:scatterChart>
      <c:valAx>
        <c:axId val="657002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売上金額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億円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6250058326042615"/>
              <c:y val="0.932952001689444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02144"/>
        <c:crosses val="autoZero"/>
        <c:crossBetween val="midCat"/>
        <c:majorUnit val="10"/>
      </c:valAx>
      <c:valAx>
        <c:axId val="65702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固定費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億円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2222222222222247E-2"/>
              <c:y val="0.431035287255760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00224"/>
        <c:crosses val="autoZero"/>
        <c:crossBetween val="midCat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営業利益と固定費相関図（経営安全率１０％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 </a:t>
            </a:r>
          </a:p>
        </c:rich>
      </c:tx>
      <c:layout>
        <c:manualLayout>
          <c:xMode val="edge"/>
          <c:yMode val="edge"/>
          <c:x val="0.30000043744531935"/>
          <c:y val="2.87356321839080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6111227906938759E-2"/>
          <c:y val="0.13026844294114251"/>
          <c:w val="0.87777896834170022"/>
          <c:h val="0.7490435469115686"/>
        </c:manualLayout>
      </c:layout>
      <c:scatterChart>
        <c:scatterStyle val="lineMarker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65729664"/>
        <c:axId val="65731968"/>
      </c:scatterChart>
      <c:valAx>
        <c:axId val="657296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売上金額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億円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6250058326042615"/>
              <c:y val="0.932952001689444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31968"/>
        <c:crosses val="autoZero"/>
        <c:crossBetween val="midCat"/>
        <c:majorUnit val="10"/>
      </c:valAx>
      <c:valAx>
        <c:axId val="65731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固定費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億円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2222222222222247E-2"/>
              <c:y val="0.431035287255760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29664"/>
        <c:crosses val="autoZero"/>
        <c:crossBetween val="midCat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営業利益と固定費相関図（経営安全率２０％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 </a:t>
            </a:r>
          </a:p>
        </c:rich>
      </c:tx>
      <c:layout>
        <c:manualLayout>
          <c:xMode val="edge"/>
          <c:yMode val="edge"/>
          <c:x val="0.30000043744531935"/>
          <c:y val="2.87356321839080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6111227906938759E-2"/>
          <c:y val="0.13026844294114251"/>
          <c:w val="0.87777896834170022"/>
          <c:h val="0.7490435469115686"/>
        </c:manualLayout>
      </c:layout>
      <c:scatterChart>
        <c:scatterStyle val="lineMarker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66202240"/>
        <c:axId val="66225280"/>
      </c:scatterChart>
      <c:valAx>
        <c:axId val="662022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売上金額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億円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6250058326042615"/>
              <c:y val="0.932952001689444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25280"/>
        <c:crosses val="autoZero"/>
        <c:crossBetween val="midCat"/>
        <c:majorUnit val="10"/>
      </c:valAx>
      <c:valAx>
        <c:axId val="66225280"/>
        <c:scaling>
          <c:orientation val="minMax"/>
          <c:max val="8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固定費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億円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2222222222222247E-2"/>
              <c:y val="0.431035287255760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2240"/>
        <c:crosses val="autoZero"/>
        <c:crossBetween val="midCat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1</xdr:row>
      <xdr:rowOff>0</xdr:rowOff>
    </xdr:from>
    <xdr:to>
      <xdr:col>14</xdr:col>
      <xdr:colOff>676275</xdr:colOff>
      <xdr:row>30</xdr:row>
      <xdr:rowOff>0</xdr:rowOff>
    </xdr:to>
    <xdr:graphicFrame macro="">
      <xdr:nvGraphicFramePr>
        <xdr:cNvPr id="92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676275</xdr:colOff>
      <xdr:row>37</xdr:row>
      <xdr:rowOff>0</xdr:rowOff>
    </xdr:from>
    <xdr:to>
      <xdr:col>14</xdr:col>
      <xdr:colOff>676275</xdr:colOff>
      <xdr:row>66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676275</xdr:colOff>
      <xdr:row>73</xdr:row>
      <xdr:rowOff>0</xdr:rowOff>
    </xdr:from>
    <xdr:to>
      <xdr:col>14</xdr:col>
      <xdr:colOff>676275</xdr:colOff>
      <xdr:row>102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581025</xdr:colOff>
      <xdr:row>84</xdr:row>
      <xdr:rowOff>0</xdr:rowOff>
    </xdr:from>
    <xdr:to>
      <xdr:col>14</xdr:col>
      <xdr:colOff>438150</xdr:colOff>
      <xdr:row>98</xdr:row>
      <xdr:rowOff>85725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V="1">
          <a:off x="4010025" y="2057400"/>
          <a:ext cx="6029325" cy="2486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571500</xdr:colOff>
      <xdr:row>81</xdr:row>
      <xdr:rowOff>161925</xdr:rowOff>
    </xdr:from>
    <xdr:to>
      <xdr:col>14</xdr:col>
      <xdr:colOff>438150</xdr:colOff>
      <xdr:row>98</xdr:row>
      <xdr:rowOff>76200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 flipV="1">
          <a:off x="4000500" y="1704975"/>
          <a:ext cx="6038850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109</xdr:row>
      <xdr:rowOff>0</xdr:rowOff>
    </xdr:from>
    <xdr:to>
      <xdr:col>14</xdr:col>
      <xdr:colOff>676275</xdr:colOff>
      <xdr:row>138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600075</xdr:colOff>
      <xdr:row>121</xdr:row>
      <xdr:rowOff>114300</xdr:rowOff>
    </xdr:from>
    <xdr:to>
      <xdr:col>14</xdr:col>
      <xdr:colOff>409575</xdr:colOff>
      <xdr:row>134</xdr:row>
      <xdr:rowOff>85725</xdr:rowOff>
    </xdr:to>
    <xdr:sp macro="" textlink="">
      <xdr:nvSpPr>
        <xdr:cNvPr id="8" name="Line 2"/>
        <xdr:cNvSpPr>
          <a:spLocks noChangeShapeType="1"/>
        </xdr:cNvSpPr>
      </xdr:nvSpPr>
      <xdr:spPr bwMode="auto">
        <a:xfrm flipV="1">
          <a:off x="4029075" y="2343150"/>
          <a:ext cx="5981700" cy="2200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119</xdr:row>
      <xdr:rowOff>152400</xdr:rowOff>
    </xdr:from>
    <xdr:to>
      <xdr:col>14</xdr:col>
      <xdr:colOff>419100</xdr:colOff>
      <xdr:row>134</xdr:row>
      <xdr:rowOff>85725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 flipV="1">
          <a:off x="4019550" y="2038350"/>
          <a:ext cx="600075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0.08607</cdr:x>
      <cdr:y>0.32295</cdr:y>
    </cdr:from>
    <cdr:to>
      <cdr:x>0.96274</cdr:x>
      <cdr:y>0.87543</cdr:y>
    </cdr:to>
    <cdr:sp macro="" textlink="">
      <cdr:nvSpPr>
        <cdr:cNvPr id="1024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4275" y="1611981"/>
          <a:ext cx="6020553" cy="27522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0.08607</cdr:x>
      <cdr:y>0.24424</cdr:y>
    </cdr:from>
    <cdr:to>
      <cdr:x>0.96274</cdr:x>
      <cdr:y>0.87543</cdr:y>
    </cdr:to>
    <cdr:sp macro="" textlink="">
      <cdr:nvSpPr>
        <cdr:cNvPr id="1024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4275" y="1219853"/>
          <a:ext cx="6020553" cy="31443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0.08607</cdr:x>
      <cdr:y>0.16429</cdr:y>
    </cdr:from>
    <cdr:to>
      <cdr:x>0.96274</cdr:x>
      <cdr:y>0.87543</cdr:y>
    </cdr:to>
    <cdr:sp macro="" textlink="">
      <cdr:nvSpPr>
        <cdr:cNvPr id="1024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4275" y="821618"/>
          <a:ext cx="6020553" cy="35425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0.08607</cdr:x>
      <cdr:y>0.13217</cdr:y>
    </cdr:from>
    <cdr:to>
      <cdr:x>0.91541</cdr:x>
      <cdr:y>0.87543</cdr:y>
    </cdr:to>
    <cdr:sp macro="" textlink="">
      <cdr:nvSpPr>
        <cdr:cNvPr id="1024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4275" y="661591"/>
          <a:ext cx="5695483" cy="37026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0.08607</cdr:x>
      <cdr:y>0.35213</cdr:y>
    </cdr:from>
    <cdr:to>
      <cdr:x>0.96274</cdr:x>
      <cdr:y>0.87543</cdr:y>
    </cdr:to>
    <cdr:sp macro="" textlink="">
      <cdr:nvSpPr>
        <cdr:cNvPr id="819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4275" y="1757349"/>
          <a:ext cx="6020553" cy="26068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0.08607</cdr:x>
      <cdr:y>0.27342</cdr:y>
    </cdr:from>
    <cdr:to>
      <cdr:x>0.96274</cdr:x>
      <cdr:y>0.87543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4275" y="1365221"/>
          <a:ext cx="6020553" cy="29989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0.08607</cdr:x>
      <cdr:y>0.20476</cdr:y>
    </cdr:from>
    <cdr:to>
      <cdr:x>0.96274</cdr:x>
      <cdr:y>0.87543</cdr:y>
    </cdr:to>
    <cdr:sp macro="" textlink="">
      <cdr:nvSpPr>
        <cdr:cNvPr id="819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4275" y="1023179"/>
          <a:ext cx="6020553" cy="3341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0.08607</cdr:x>
      <cdr:y>0.13217</cdr:y>
    </cdr:from>
    <cdr:to>
      <cdr:x>0.95387</cdr:x>
      <cdr:y>0.87543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4275" y="661591"/>
          <a:ext cx="5959602" cy="37026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0.08878</cdr:x>
      <cdr:y>0.37886</cdr:y>
    </cdr:from>
    <cdr:to>
      <cdr:x>0.96397</cdr:x>
      <cdr:y>0.8796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2899" y="1890501"/>
          <a:ext cx="6010394" cy="24944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0.08878</cdr:x>
      <cdr:y>0.31167</cdr:y>
    </cdr:from>
    <cdr:to>
      <cdr:x>0.95756</cdr:x>
      <cdr:y>0.8796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2899" y="1555788"/>
          <a:ext cx="5966374" cy="28291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0.08878</cdr:x>
      <cdr:y>0.23688</cdr:y>
    </cdr:from>
    <cdr:to>
      <cdr:x>0.96397</cdr:x>
      <cdr:y>0.8796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2899" y="1183206"/>
          <a:ext cx="6010394" cy="32017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0.08878</cdr:x>
      <cdr:y>0.17042</cdr:y>
    </cdr:from>
    <cdr:to>
      <cdr:x>0.95756</cdr:x>
      <cdr:y>0.8796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2899" y="852157"/>
          <a:ext cx="5966374" cy="35328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0.09051</cdr:x>
      <cdr:y>0.30799</cdr:y>
    </cdr:from>
    <cdr:to>
      <cdr:x>0.96521</cdr:x>
      <cdr:y>0.87543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24750" y="1537464"/>
          <a:ext cx="6007008" cy="28267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0.09051</cdr:x>
      <cdr:y>0.24669</cdr:y>
    </cdr:from>
    <cdr:to>
      <cdr:x>0.96521</cdr:x>
      <cdr:y>0.87543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24750" y="1232069"/>
          <a:ext cx="6007008" cy="31321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0.09051</cdr:x>
      <cdr:y>0.3693</cdr:y>
    </cdr:from>
    <cdr:to>
      <cdr:x>0.96521</cdr:x>
      <cdr:y>0.87543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24750" y="1842860"/>
          <a:ext cx="6007008" cy="25213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0.09051</cdr:x>
      <cdr:y>0.43207</cdr:y>
    </cdr:from>
    <cdr:to>
      <cdr:x>0.96521</cdr:x>
      <cdr:y>0.87543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24750" y="2155584"/>
          <a:ext cx="6007008" cy="22086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0"/>
  <sheetViews>
    <sheetView tabSelected="1" topLeftCell="C67" workbookViewId="0">
      <selection activeCell="E147" sqref="E147"/>
    </sheetView>
  </sheetViews>
  <sheetFormatPr defaultRowHeight="13.5"/>
  <sheetData>
    <row r="1" spans="1:16">
      <c r="A1" t="s">
        <v>3</v>
      </c>
      <c r="B1" t="s">
        <v>0</v>
      </c>
    </row>
    <row r="2" spans="1:16">
      <c r="A2">
        <v>130</v>
      </c>
      <c r="B2">
        <v>45.5</v>
      </c>
      <c r="C2" t="s">
        <v>1</v>
      </c>
      <c r="D2" t="s">
        <v>2</v>
      </c>
    </row>
    <row r="3" spans="1:16">
      <c r="A3">
        <v>150</v>
      </c>
      <c r="B3">
        <v>52.5</v>
      </c>
      <c r="C3">
        <v>65</v>
      </c>
      <c r="D3">
        <v>0</v>
      </c>
    </row>
    <row r="4" spans="1:16">
      <c r="A4">
        <v>170</v>
      </c>
      <c r="B4">
        <v>59.5</v>
      </c>
      <c r="C4">
        <v>65</v>
      </c>
      <c r="D4">
        <v>0</v>
      </c>
    </row>
    <row r="5" spans="1:16">
      <c r="A5">
        <v>130</v>
      </c>
      <c r="B5">
        <v>52</v>
      </c>
      <c r="C5">
        <v>65</v>
      </c>
      <c r="D5">
        <v>0</v>
      </c>
    </row>
    <row r="6" spans="1:16">
      <c r="A6">
        <v>150</v>
      </c>
      <c r="B6">
        <v>60</v>
      </c>
      <c r="C6">
        <v>60</v>
      </c>
      <c r="D6">
        <v>0</v>
      </c>
      <c r="P6" t="s">
        <v>52</v>
      </c>
    </row>
    <row r="7" spans="1:16">
      <c r="A7">
        <v>170</v>
      </c>
      <c r="B7">
        <v>68</v>
      </c>
      <c r="C7">
        <v>60</v>
      </c>
      <c r="D7">
        <v>0</v>
      </c>
    </row>
    <row r="8" spans="1:16">
      <c r="A8">
        <v>130</v>
      </c>
      <c r="B8">
        <v>58.5</v>
      </c>
      <c r="C8">
        <v>60</v>
      </c>
      <c r="D8">
        <v>0</v>
      </c>
      <c r="P8" t="s">
        <v>53</v>
      </c>
    </row>
    <row r="9" spans="1:16">
      <c r="A9">
        <v>150</v>
      </c>
      <c r="B9">
        <v>67.5</v>
      </c>
      <c r="C9">
        <v>55</v>
      </c>
      <c r="D9">
        <v>0</v>
      </c>
    </row>
    <row r="10" spans="1:16">
      <c r="A10">
        <v>170</v>
      </c>
      <c r="B10">
        <v>76.5</v>
      </c>
      <c r="C10">
        <v>55</v>
      </c>
      <c r="D10">
        <v>0</v>
      </c>
      <c r="P10" t="s">
        <v>54</v>
      </c>
    </row>
    <row r="11" spans="1:16">
      <c r="A11">
        <v>130</v>
      </c>
      <c r="B11">
        <v>65</v>
      </c>
      <c r="C11">
        <v>55</v>
      </c>
      <c r="D11">
        <v>0</v>
      </c>
    </row>
    <row r="12" spans="1:16">
      <c r="A12">
        <v>150</v>
      </c>
      <c r="B12">
        <v>75</v>
      </c>
      <c r="C12">
        <v>50</v>
      </c>
      <c r="D12">
        <v>0</v>
      </c>
      <c r="P12" t="s">
        <v>55</v>
      </c>
    </row>
    <row r="13" spans="1:16">
      <c r="A13">
        <v>170</v>
      </c>
      <c r="B13">
        <v>85</v>
      </c>
      <c r="C13">
        <v>50</v>
      </c>
      <c r="D13">
        <v>0</v>
      </c>
    </row>
    <row r="14" spans="1:16">
      <c r="C14">
        <v>50</v>
      </c>
      <c r="D14">
        <v>0</v>
      </c>
    </row>
    <row r="33" spans="1:16">
      <c r="A33" t="s">
        <v>3</v>
      </c>
      <c r="B33" t="s">
        <v>0</v>
      </c>
    </row>
    <row r="34" spans="1:16">
      <c r="A34">
        <v>130</v>
      </c>
      <c r="B34">
        <v>43.2</v>
      </c>
    </row>
    <row r="35" spans="1:16">
      <c r="A35">
        <v>150</v>
      </c>
      <c r="B35">
        <v>49.9</v>
      </c>
    </row>
    <row r="36" spans="1:16">
      <c r="A36">
        <v>170</v>
      </c>
      <c r="B36">
        <v>56.5</v>
      </c>
    </row>
    <row r="37" spans="1:16">
      <c r="A37">
        <v>130</v>
      </c>
      <c r="B37">
        <v>49.4</v>
      </c>
    </row>
    <row r="38" spans="1:16">
      <c r="A38">
        <v>150</v>
      </c>
      <c r="B38">
        <v>57</v>
      </c>
      <c r="C38" t="s">
        <v>1</v>
      </c>
      <c r="D38" t="s">
        <v>2</v>
      </c>
    </row>
    <row r="39" spans="1:16">
      <c r="A39">
        <v>170</v>
      </c>
      <c r="B39">
        <v>64.599999999999994</v>
      </c>
      <c r="C39">
        <v>65</v>
      </c>
      <c r="D39">
        <v>1.75</v>
      </c>
    </row>
    <row r="40" spans="1:16">
      <c r="A40">
        <v>130</v>
      </c>
      <c r="B40">
        <v>55.6</v>
      </c>
      <c r="C40">
        <v>65</v>
      </c>
      <c r="D40">
        <v>1.75</v>
      </c>
    </row>
    <row r="41" spans="1:16">
      <c r="A41">
        <v>150</v>
      </c>
      <c r="B41">
        <v>64.099999999999994</v>
      </c>
      <c r="C41">
        <v>65</v>
      </c>
      <c r="D41">
        <v>1.75</v>
      </c>
    </row>
    <row r="42" spans="1:16">
      <c r="A42">
        <v>170</v>
      </c>
      <c r="B42">
        <v>72.599999999999994</v>
      </c>
      <c r="C42">
        <v>60</v>
      </c>
      <c r="D42">
        <v>2</v>
      </c>
      <c r="P42" t="s">
        <v>40</v>
      </c>
    </row>
    <row r="43" spans="1:16">
      <c r="A43">
        <v>130</v>
      </c>
      <c r="B43">
        <v>61.8</v>
      </c>
      <c r="C43">
        <v>60</v>
      </c>
      <c r="D43">
        <v>2</v>
      </c>
    </row>
    <row r="44" spans="1:16">
      <c r="A44">
        <v>150</v>
      </c>
      <c r="B44">
        <v>71.3</v>
      </c>
      <c r="C44">
        <v>60</v>
      </c>
      <c r="D44">
        <v>2</v>
      </c>
      <c r="P44" t="s">
        <v>43</v>
      </c>
    </row>
    <row r="45" spans="1:16">
      <c r="A45">
        <v>170</v>
      </c>
      <c r="B45">
        <v>80.8</v>
      </c>
      <c r="C45">
        <v>55</v>
      </c>
      <c r="D45">
        <v>2.25</v>
      </c>
    </row>
    <row r="46" spans="1:16">
      <c r="C46">
        <v>55</v>
      </c>
      <c r="D46">
        <v>2.25</v>
      </c>
      <c r="P46" t="s">
        <v>42</v>
      </c>
    </row>
    <row r="47" spans="1:16">
      <c r="C47">
        <v>55</v>
      </c>
      <c r="D47">
        <v>2.25</v>
      </c>
    </row>
    <row r="48" spans="1:16">
      <c r="C48">
        <v>50</v>
      </c>
      <c r="D48">
        <v>2.5</v>
      </c>
      <c r="P48" t="s">
        <v>41</v>
      </c>
    </row>
    <row r="49" spans="3:4">
      <c r="C49">
        <v>50</v>
      </c>
      <c r="D49">
        <v>2.5</v>
      </c>
    </row>
    <row r="50" spans="3:4">
      <c r="C50">
        <v>50</v>
      </c>
      <c r="D50">
        <v>2.5</v>
      </c>
    </row>
    <row r="65" spans="1:16">
      <c r="A65" t="s">
        <v>3</v>
      </c>
      <c r="B65" t="s">
        <v>0</v>
      </c>
    </row>
    <row r="66" spans="1:16">
      <c r="A66">
        <v>130</v>
      </c>
      <c r="B66">
        <v>41</v>
      </c>
    </row>
    <row r="67" spans="1:16">
      <c r="A67">
        <v>150</v>
      </c>
      <c r="B67">
        <v>47.3</v>
      </c>
    </row>
    <row r="68" spans="1:16">
      <c r="A68">
        <v>170</v>
      </c>
      <c r="B68">
        <v>53.6</v>
      </c>
    </row>
    <row r="69" spans="1:16">
      <c r="A69">
        <v>130</v>
      </c>
      <c r="B69">
        <v>46.8</v>
      </c>
    </row>
    <row r="70" spans="1:16">
      <c r="A70">
        <v>150</v>
      </c>
      <c r="B70">
        <v>54</v>
      </c>
    </row>
    <row r="71" spans="1:16">
      <c r="A71">
        <v>170</v>
      </c>
      <c r="B71">
        <v>61.2</v>
      </c>
    </row>
    <row r="72" spans="1:16">
      <c r="A72">
        <v>130</v>
      </c>
      <c r="B72">
        <v>52.7</v>
      </c>
    </row>
    <row r="73" spans="1:16">
      <c r="A73">
        <v>150</v>
      </c>
      <c r="B73">
        <v>60.8</v>
      </c>
    </row>
    <row r="74" spans="1:16">
      <c r="A74">
        <v>170</v>
      </c>
      <c r="B74">
        <v>68.900000000000006</v>
      </c>
      <c r="C74" t="s">
        <v>1</v>
      </c>
      <c r="D74" s="1" t="s">
        <v>2</v>
      </c>
    </row>
    <row r="75" spans="1:16">
      <c r="A75">
        <v>130</v>
      </c>
      <c r="B75">
        <v>58.5</v>
      </c>
      <c r="C75">
        <v>65</v>
      </c>
      <c r="D75" s="1">
        <v>3.5</v>
      </c>
    </row>
    <row r="76" spans="1:16">
      <c r="A76">
        <v>150</v>
      </c>
      <c r="B76">
        <v>67.5</v>
      </c>
      <c r="C76">
        <v>65</v>
      </c>
      <c r="D76" s="1">
        <v>3.5</v>
      </c>
    </row>
    <row r="77" spans="1:16">
      <c r="A77">
        <v>170</v>
      </c>
      <c r="B77">
        <v>76.5</v>
      </c>
      <c r="C77">
        <v>65</v>
      </c>
      <c r="D77" s="1">
        <v>3.5</v>
      </c>
    </row>
    <row r="78" spans="1:16">
      <c r="C78">
        <v>60</v>
      </c>
      <c r="D78" s="1">
        <v>4</v>
      </c>
    </row>
    <row r="79" spans="1:16">
      <c r="C79">
        <v>60</v>
      </c>
      <c r="D79" s="1">
        <v>4</v>
      </c>
      <c r="P79" t="s">
        <v>44</v>
      </c>
    </row>
    <row r="80" spans="1:16">
      <c r="C80">
        <v>60</v>
      </c>
      <c r="D80" s="1">
        <v>4</v>
      </c>
    </row>
    <row r="81" spans="3:16">
      <c r="C81">
        <v>55</v>
      </c>
      <c r="D81" s="1">
        <v>4.5</v>
      </c>
      <c r="P81" t="s">
        <v>45</v>
      </c>
    </row>
    <row r="82" spans="3:16">
      <c r="C82">
        <v>55</v>
      </c>
      <c r="D82" s="1">
        <v>4.5</v>
      </c>
    </row>
    <row r="83" spans="3:16">
      <c r="C83">
        <v>55</v>
      </c>
      <c r="D83" s="1">
        <v>4.5</v>
      </c>
      <c r="P83" t="s">
        <v>46</v>
      </c>
    </row>
    <row r="84" spans="3:16">
      <c r="C84">
        <v>50</v>
      </c>
      <c r="D84" s="1">
        <v>5</v>
      </c>
    </row>
    <row r="85" spans="3:16">
      <c r="C85">
        <v>50</v>
      </c>
      <c r="D85" s="1">
        <v>5</v>
      </c>
      <c r="P85" t="s">
        <v>47</v>
      </c>
    </row>
    <row r="86" spans="3:16">
      <c r="C86">
        <v>50</v>
      </c>
      <c r="D86" s="1">
        <v>5</v>
      </c>
    </row>
    <row r="87" spans="3:16">
      <c r="D87" s="1"/>
    </row>
    <row r="88" spans="3:16">
      <c r="D88" s="1"/>
    </row>
    <row r="89" spans="3:16">
      <c r="D89" s="1"/>
    </row>
    <row r="90" spans="3:16">
      <c r="D90" s="1"/>
    </row>
    <row r="91" spans="3:16">
      <c r="D91" s="1"/>
    </row>
    <row r="92" spans="3:16">
      <c r="D92" s="1"/>
    </row>
    <row r="93" spans="3:16">
      <c r="D93" s="1"/>
    </row>
    <row r="94" spans="3:16">
      <c r="D94" s="1"/>
    </row>
    <row r="95" spans="3:16">
      <c r="D95" s="1"/>
    </row>
    <row r="96" spans="3:16">
      <c r="D96" s="1"/>
    </row>
    <row r="97" spans="1:4">
      <c r="A97" t="s">
        <v>3</v>
      </c>
      <c r="B97" t="s">
        <v>0</v>
      </c>
      <c r="D97" s="1"/>
    </row>
    <row r="98" spans="1:4">
      <c r="A98">
        <v>130</v>
      </c>
      <c r="B98">
        <v>36.4</v>
      </c>
      <c r="D98" s="1"/>
    </row>
    <row r="99" spans="1:4">
      <c r="A99">
        <v>150</v>
      </c>
      <c r="B99">
        <v>42</v>
      </c>
      <c r="D99" s="1"/>
    </row>
    <row r="100" spans="1:4">
      <c r="A100">
        <v>170</v>
      </c>
      <c r="B100">
        <v>47.6</v>
      </c>
      <c r="D100" s="1"/>
    </row>
    <row r="101" spans="1:4">
      <c r="A101">
        <v>130</v>
      </c>
      <c r="B101">
        <v>41.6</v>
      </c>
      <c r="D101" s="1"/>
    </row>
    <row r="102" spans="1:4">
      <c r="A102">
        <v>150</v>
      </c>
      <c r="B102">
        <v>48</v>
      </c>
      <c r="D102" s="1"/>
    </row>
    <row r="103" spans="1:4">
      <c r="A103">
        <v>170</v>
      </c>
      <c r="B103">
        <v>54.4</v>
      </c>
      <c r="D103" s="1"/>
    </row>
    <row r="104" spans="1:4">
      <c r="A104">
        <v>130</v>
      </c>
      <c r="B104">
        <v>46.8</v>
      </c>
      <c r="D104" s="1"/>
    </row>
    <row r="105" spans="1:4">
      <c r="A105">
        <v>150</v>
      </c>
      <c r="B105">
        <v>54</v>
      </c>
    </row>
    <row r="106" spans="1:4">
      <c r="A106">
        <v>170</v>
      </c>
      <c r="B106">
        <v>61.2</v>
      </c>
    </row>
    <row r="107" spans="1:4">
      <c r="A107">
        <v>130</v>
      </c>
      <c r="B107">
        <v>52</v>
      </c>
    </row>
    <row r="108" spans="1:4">
      <c r="A108">
        <v>150</v>
      </c>
      <c r="B108">
        <v>60</v>
      </c>
    </row>
    <row r="109" spans="1:4">
      <c r="A109">
        <v>170</v>
      </c>
      <c r="B109">
        <v>68</v>
      </c>
    </row>
    <row r="110" spans="1:4">
      <c r="C110" t="s">
        <v>1</v>
      </c>
      <c r="D110" s="1" t="s">
        <v>2</v>
      </c>
    </row>
    <row r="111" spans="1:4">
      <c r="C111">
        <v>65</v>
      </c>
      <c r="D111" s="1">
        <v>7</v>
      </c>
    </row>
    <row r="112" spans="1:4">
      <c r="C112">
        <v>65</v>
      </c>
      <c r="D112" s="1">
        <v>7</v>
      </c>
    </row>
    <row r="113" spans="3:16">
      <c r="C113">
        <v>65</v>
      </c>
      <c r="D113" s="1">
        <v>7</v>
      </c>
    </row>
    <row r="114" spans="3:16">
      <c r="C114">
        <v>60</v>
      </c>
      <c r="D114" s="1">
        <v>8</v>
      </c>
    </row>
    <row r="115" spans="3:16">
      <c r="C115">
        <v>60</v>
      </c>
      <c r="D115" s="1">
        <v>8</v>
      </c>
    </row>
    <row r="116" spans="3:16">
      <c r="C116">
        <v>60</v>
      </c>
      <c r="D116" s="1">
        <v>8</v>
      </c>
    </row>
    <row r="117" spans="3:16">
      <c r="C117">
        <v>55</v>
      </c>
      <c r="D117" s="1">
        <v>9</v>
      </c>
      <c r="P117" t="s">
        <v>48</v>
      </c>
    </row>
    <row r="118" spans="3:16">
      <c r="C118">
        <v>55</v>
      </c>
      <c r="D118" s="1">
        <v>9</v>
      </c>
    </row>
    <row r="119" spans="3:16">
      <c r="C119">
        <v>55</v>
      </c>
      <c r="D119" s="1">
        <v>9</v>
      </c>
      <c r="P119" t="s">
        <v>49</v>
      </c>
    </row>
    <row r="120" spans="3:16">
      <c r="C120">
        <v>50</v>
      </c>
      <c r="D120" s="1">
        <v>10</v>
      </c>
    </row>
    <row r="121" spans="3:16">
      <c r="C121">
        <v>50</v>
      </c>
      <c r="D121" s="1">
        <v>10</v>
      </c>
      <c r="P121" t="s">
        <v>50</v>
      </c>
    </row>
    <row r="122" spans="3:16">
      <c r="C122">
        <v>50</v>
      </c>
      <c r="D122" s="1">
        <v>10</v>
      </c>
    </row>
    <row r="123" spans="3:16">
      <c r="D123" s="1"/>
      <c r="P123" t="s">
        <v>51</v>
      </c>
    </row>
    <row r="124" spans="3:16">
      <c r="D124" s="1"/>
    </row>
    <row r="125" spans="3:16">
      <c r="D125" s="1"/>
    </row>
    <row r="126" spans="3:16">
      <c r="D126" s="1"/>
    </row>
    <row r="127" spans="3:16">
      <c r="D127" s="1"/>
    </row>
    <row r="128" spans="3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I21" sqref="I21"/>
    </sheetView>
  </sheetViews>
  <sheetFormatPr defaultRowHeight="13.5"/>
  <cols>
    <col min="1" max="1" width="13" style="1" customWidth="1"/>
    <col min="2" max="2" width="9" style="1"/>
    <col min="3" max="3" width="11.125" style="1" customWidth="1"/>
    <col min="4" max="4" width="9" style="1"/>
    <col min="5" max="5" width="11.125" style="1" customWidth="1"/>
    <col min="6" max="6" width="9" style="1"/>
    <col min="7" max="7" width="11.75" style="1" customWidth="1"/>
    <col min="9" max="9" width="11.5" customWidth="1"/>
  </cols>
  <sheetData>
    <row r="1" spans="1:10" ht="14.25" thickBot="1">
      <c r="A1" s="1" t="s">
        <v>4</v>
      </c>
      <c r="B1" s="2" t="s">
        <v>0</v>
      </c>
      <c r="C1" s="4" t="s">
        <v>2</v>
      </c>
      <c r="D1" s="2" t="s">
        <v>0</v>
      </c>
      <c r="E1" s="4" t="s">
        <v>2</v>
      </c>
      <c r="F1" s="2" t="s">
        <v>0</v>
      </c>
      <c r="G1" s="4" t="s">
        <v>2</v>
      </c>
      <c r="H1" s="3" t="s">
        <v>0</v>
      </c>
      <c r="I1" s="4" t="s">
        <v>2</v>
      </c>
      <c r="J1" t="s">
        <v>56</v>
      </c>
    </row>
    <row r="2" spans="1:10">
      <c r="A2" s="2" t="s">
        <v>9</v>
      </c>
      <c r="B2" s="2" t="s">
        <v>5</v>
      </c>
      <c r="C2" s="4"/>
      <c r="D2" s="2" t="s">
        <v>6</v>
      </c>
      <c r="E2" s="4"/>
      <c r="F2" s="2" t="s">
        <v>7</v>
      </c>
      <c r="G2" s="4"/>
      <c r="H2" s="3" t="s">
        <v>57</v>
      </c>
      <c r="I2" s="4"/>
    </row>
    <row r="3" spans="1:10">
      <c r="A3" s="5">
        <v>130</v>
      </c>
      <c r="B3" s="5">
        <v>36.4</v>
      </c>
      <c r="C3" s="7">
        <v>9.1</v>
      </c>
      <c r="D3" s="5">
        <v>41</v>
      </c>
      <c r="E3" s="7">
        <v>4.5999999999999996</v>
      </c>
      <c r="F3" s="5">
        <v>43.2</v>
      </c>
      <c r="G3" s="7">
        <v>2.2999999999999998</v>
      </c>
      <c r="H3" s="6">
        <v>45.5</v>
      </c>
      <c r="I3" s="7">
        <v>0</v>
      </c>
    </row>
    <row r="4" spans="1:10">
      <c r="A4" s="5">
        <v>150</v>
      </c>
      <c r="B4" s="5">
        <v>42</v>
      </c>
      <c r="C4" s="7">
        <v>10.5</v>
      </c>
      <c r="D4" s="5">
        <v>47.3</v>
      </c>
      <c r="E4" s="7">
        <v>5.3</v>
      </c>
      <c r="F4" s="5">
        <v>49.9</v>
      </c>
      <c r="G4" s="7">
        <v>2.6</v>
      </c>
      <c r="H4" s="6">
        <v>52.5</v>
      </c>
      <c r="I4" s="7">
        <v>0</v>
      </c>
    </row>
    <row r="5" spans="1:10" ht="14.25" thickBot="1">
      <c r="A5" s="5">
        <v>170</v>
      </c>
      <c r="B5" s="5">
        <v>47.6</v>
      </c>
      <c r="C5" s="7">
        <v>11.9</v>
      </c>
      <c r="D5" s="5">
        <v>53.6</v>
      </c>
      <c r="E5" s="7">
        <v>6</v>
      </c>
      <c r="F5" s="5">
        <v>56.5</v>
      </c>
      <c r="G5" s="7">
        <v>2.9</v>
      </c>
      <c r="H5" s="6">
        <v>59.5</v>
      </c>
      <c r="I5" s="7">
        <v>0</v>
      </c>
    </row>
    <row r="6" spans="1:10">
      <c r="A6" s="2" t="s">
        <v>8</v>
      </c>
      <c r="B6" s="2" t="s">
        <v>10</v>
      </c>
      <c r="C6" s="4"/>
      <c r="D6" s="2" t="s">
        <v>11</v>
      </c>
      <c r="E6" s="4"/>
      <c r="F6" s="2" t="s">
        <v>12</v>
      </c>
      <c r="G6" s="4"/>
      <c r="H6" s="3" t="s">
        <v>57</v>
      </c>
      <c r="I6" s="4"/>
    </row>
    <row r="7" spans="1:10">
      <c r="A7" s="5">
        <v>130</v>
      </c>
      <c r="B7" s="5">
        <v>41.6</v>
      </c>
      <c r="C7" s="7">
        <v>10.4</v>
      </c>
      <c r="D7" s="5">
        <v>46.8</v>
      </c>
      <c r="E7" s="7">
        <v>5.2</v>
      </c>
      <c r="F7" s="5">
        <v>49.4</v>
      </c>
      <c r="G7" s="7">
        <v>2.6</v>
      </c>
      <c r="H7" s="6">
        <v>52</v>
      </c>
      <c r="I7" s="7">
        <v>0</v>
      </c>
    </row>
    <row r="8" spans="1:10">
      <c r="A8" s="5">
        <v>150</v>
      </c>
      <c r="B8" s="5">
        <v>48</v>
      </c>
      <c r="C8" s="7">
        <v>12</v>
      </c>
      <c r="D8" s="5">
        <v>54</v>
      </c>
      <c r="E8" s="7">
        <v>6</v>
      </c>
      <c r="F8" s="5">
        <v>57</v>
      </c>
      <c r="G8" s="7">
        <v>3</v>
      </c>
      <c r="H8" s="6">
        <v>60</v>
      </c>
      <c r="I8" s="7">
        <v>0</v>
      </c>
    </row>
    <row r="9" spans="1:10" ht="14.25" thickBot="1">
      <c r="A9" s="8">
        <v>170</v>
      </c>
      <c r="B9" s="8">
        <v>54.4</v>
      </c>
      <c r="C9" s="10">
        <v>13.6</v>
      </c>
      <c r="D9" s="8">
        <v>61.2</v>
      </c>
      <c r="E9" s="10">
        <v>6.8</v>
      </c>
      <c r="F9" s="8">
        <v>64.599999999999994</v>
      </c>
      <c r="G9" s="10">
        <v>3.4</v>
      </c>
      <c r="H9" s="9">
        <v>68</v>
      </c>
      <c r="I9" s="10">
        <v>0</v>
      </c>
    </row>
    <row r="10" spans="1:10">
      <c r="A10" s="2" t="s">
        <v>13</v>
      </c>
      <c r="B10" s="2" t="s">
        <v>14</v>
      </c>
      <c r="C10" s="4"/>
      <c r="D10" s="2" t="s">
        <v>15</v>
      </c>
      <c r="E10" s="4"/>
      <c r="F10" s="2" t="s">
        <v>16</v>
      </c>
      <c r="G10" s="4"/>
      <c r="H10" s="3" t="s">
        <v>57</v>
      </c>
      <c r="I10" s="4"/>
    </row>
    <row r="11" spans="1:10">
      <c r="A11" s="5">
        <v>130</v>
      </c>
      <c r="B11" s="5">
        <v>46.8</v>
      </c>
      <c r="C11" s="7">
        <v>11.7</v>
      </c>
      <c r="D11" s="5">
        <v>52.7</v>
      </c>
      <c r="E11" s="7">
        <v>5.9</v>
      </c>
      <c r="F11" s="5">
        <v>55.6</v>
      </c>
      <c r="G11" s="7">
        <v>2.9</v>
      </c>
      <c r="H11" s="6">
        <v>58.5</v>
      </c>
      <c r="I11" s="7">
        <v>0</v>
      </c>
    </row>
    <row r="12" spans="1:10">
      <c r="A12" s="5">
        <v>150</v>
      </c>
      <c r="B12" s="5">
        <v>54</v>
      </c>
      <c r="C12" s="7">
        <v>13.5</v>
      </c>
      <c r="D12" s="5">
        <v>60.8</v>
      </c>
      <c r="E12" s="7">
        <v>6.8</v>
      </c>
      <c r="F12" s="5">
        <v>64.099999999999994</v>
      </c>
      <c r="G12" s="7">
        <v>3.4</v>
      </c>
      <c r="H12" s="6">
        <v>67.5</v>
      </c>
      <c r="I12" s="7">
        <v>0</v>
      </c>
    </row>
    <row r="13" spans="1:10" ht="14.25" thickBot="1">
      <c r="A13" s="8">
        <v>170</v>
      </c>
      <c r="B13" s="8">
        <v>61.2</v>
      </c>
      <c r="C13" s="10">
        <v>15.3</v>
      </c>
      <c r="D13" s="8">
        <v>68.900000000000006</v>
      </c>
      <c r="E13" s="10">
        <v>7.7</v>
      </c>
      <c r="F13" s="8">
        <v>72.599999999999994</v>
      </c>
      <c r="G13" s="10">
        <v>3.9</v>
      </c>
      <c r="H13" s="9">
        <v>76.5</v>
      </c>
      <c r="I13" s="10">
        <v>0</v>
      </c>
    </row>
    <row r="14" spans="1:10">
      <c r="A14" s="2" t="s">
        <v>17</v>
      </c>
      <c r="B14" s="2" t="s">
        <v>18</v>
      </c>
      <c r="C14" s="4"/>
      <c r="D14" s="2" t="s">
        <v>19</v>
      </c>
      <c r="E14" s="4"/>
      <c r="F14" s="2" t="s">
        <v>20</v>
      </c>
      <c r="G14" s="4"/>
      <c r="H14" s="3" t="s">
        <v>57</v>
      </c>
      <c r="I14" s="4"/>
    </row>
    <row r="15" spans="1:10">
      <c r="A15" s="5">
        <v>130</v>
      </c>
      <c r="B15" s="5">
        <v>52</v>
      </c>
      <c r="C15" s="7">
        <v>13</v>
      </c>
      <c r="D15" s="5">
        <v>58.5</v>
      </c>
      <c r="E15" s="7">
        <v>6.5</v>
      </c>
      <c r="F15" s="5">
        <v>61.8</v>
      </c>
      <c r="G15" s="7">
        <v>3.3</v>
      </c>
      <c r="H15" s="6">
        <v>65</v>
      </c>
      <c r="I15" s="7">
        <v>0</v>
      </c>
    </row>
    <row r="16" spans="1:10">
      <c r="A16" s="5">
        <v>150</v>
      </c>
      <c r="B16" s="5">
        <v>60</v>
      </c>
      <c r="C16" s="7">
        <v>15</v>
      </c>
      <c r="D16" s="5">
        <v>67.5</v>
      </c>
      <c r="E16" s="7">
        <v>7.5</v>
      </c>
      <c r="F16" s="5">
        <v>71.3</v>
      </c>
      <c r="G16" s="7">
        <v>3.8</v>
      </c>
      <c r="H16" s="6">
        <v>75</v>
      </c>
      <c r="I16" s="7">
        <v>0</v>
      </c>
    </row>
    <row r="17" spans="1:9" ht="14.25" thickBot="1">
      <c r="A17" s="8">
        <v>170</v>
      </c>
      <c r="B17" s="8">
        <v>68</v>
      </c>
      <c r="C17" s="10">
        <v>17</v>
      </c>
      <c r="D17" s="8">
        <v>76.5</v>
      </c>
      <c r="E17" s="10">
        <v>8.5</v>
      </c>
      <c r="F17" s="8">
        <v>80.8</v>
      </c>
      <c r="G17" s="10">
        <v>4.3</v>
      </c>
      <c r="H17" s="9">
        <v>85</v>
      </c>
      <c r="I17" s="10">
        <v>0</v>
      </c>
    </row>
    <row r="19" spans="1:9">
      <c r="A19" s="1" t="s">
        <v>21</v>
      </c>
    </row>
    <row r="20" spans="1:9">
      <c r="A20" s="1" t="s">
        <v>3</v>
      </c>
      <c r="B20" s="1">
        <v>110.2</v>
      </c>
      <c r="C20" s="1" t="s">
        <v>36</v>
      </c>
      <c r="D20" s="1">
        <f>B28/B22*100</f>
        <v>66.339622641509436</v>
      </c>
    </row>
    <row r="21" spans="1:9">
      <c r="A21" s="1" t="s">
        <v>22</v>
      </c>
      <c r="B21" s="1">
        <v>22.3</v>
      </c>
    </row>
    <row r="22" spans="1:9">
      <c r="A22" s="1" t="s">
        <v>23</v>
      </c>
      <c r="B22" s="1">
        <f>SUM(B20:B21)</f>
        <v>132.5</v>
      </c>
    </row>
    <row r="23" spans="1:9">
      <c r="A23" s="1" t="s">
        <v>24</v>
      </c>
      <c r="B23" s="1">
        <v>54.1</v>
      </c>
    </row>
    <row r="24" spans="1:9">
      <c r="A24" s="1" t="s">
        <v>25</v>
      </c>
      <c r="B24" s="1">
        <v>26.9</v>
      </c>
    </row>
    <row r="25" spans="1:9">
      <c r="A25" s="1" t="s">
        <v>26</v>
      </c>
      <c r="B25" s="1">
        <v>0.3</v>
      </c>
    </row>
    <row r="26" spans="1:9">
      <c r="A26" s="1" t="s">
        <v>27</v>
      </c>
      <c r="B26" s="1">
        <v>3.3</v>
      </c>
    </row>
    <row r="27" spans="1:9">
      <c r="A27" s="1" t="s">
        <v>28</v>
      </c>
      <c r="B27" s="1">
        <v>3.3</v>
      </c>
    </row>
    <row r="28" spans="1:9">
      <c r="A28" s="1" t="s">
        <v>37</v>
      </c>
      <c r="B28" s="1">
        <f>SUM(B23:B27)</f>
        <v>87.899999999999991</v>
      </c>
    </row>
    <row r="29" spans="1:9">
      <c r="A29" s="1" t="s">
        <v>29</v>
      </c>
      <c r="B29" s="1">
        <v>14.5</v>
      </c>
    </row>
    <row r="30" spans="1:9">
      <c r="A30" s="1" t="s">
        <v>30</v>
      </c>
      <c r="B30" s="1">
        <v>9.1999999999999993</v>
      </c>
    </row>
    <row r="31" spans="1:9">
      <c r="A31" s="1" t="s">
        <v>31</v>
      </c>
      <c r="B31" s="1">
        <v>3.4</v>
      </c>
    </row>
    <row r="32" spans="1:9">
      <c r="A32" s="1" t="s">
        <v>32</v>
      </c>
      <c r="B32" s="1">
        <v>1.2</v>
      </c>
    </row>
    <row r="33" spans="1:4">
      <c r="A33" s="1" t="s">
        <v>33</v>
      </c>
      <c r="B33" s="1">
        <v>2.5</v>
      </c>
    </row>
    <row r="34" spans="1:4">
      <c r="A34" s="1" t="s">
        <v>38</v>
      </c>
      <c r="B34" s="1">
        <f>SUM(B29:B33)</f>
        <v>30.799999999999997</v>
      </c>
    </row>
    <row r="35" spans="1:4">
      <c r="A35" s="1" t="s">
        <v>34</v>
      </c>
      <c r="B35" s="1">
        <v>16.7</v>
      </c>
      <c r="C35" s="1" t="s">
        <v>39</v>
      </c>
      <c r="D35" s="1">
        <f>B34+B35</f>
        <v>47.5</v>
      </c>
    </row>
    <row r="36" spans="1:4">
      <c r="A36" s="1" t="s">
        <v>35</v>
      </c>
      <c r="B36" s="1">
        <f>B22-(B28+B34+B35)</f>
        <v>-2.8999999999999773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FM-USER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tokyo77</dc:creator>
  <cp:lastModifiedBy>iwao_katou</cp:lastModifiedBy>
  <cp:lastPrinted>2014-05-09T08:39:02Z</cp:lastPrinted>
  <dcterms:created xsi:type="dcterms:W3CDTF">2003-09-26T02:10:25Z</dcterms:created>
  <dcterms:modified xsi:type="dcterms:W3CDTF">2014-05-09T08:40:28Z</dcterms:modified>
</cp:coreProperties>
</file>